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95" yWindow="0" windowWidth="19440" windowHeight="4860"/>
  </bookViews>
  <sheets>
    <sheet name="PPI" sheetId="1" r:id="rId1"/>
    <sheet name="Instructivo_PPI" sheetId="4" r:id="rId2"/>
  </sheets>
  <definedNames>
    <definedName name="_xlnm._FilterDatabase" localSheetId="0" hidden="1">PPI!$A$3:$N$31</definedName>
  </definedNames>
  <calcPr calcId="144525"/>
</workbook>
</file>

<file path=xl/calcChain.xml><?xml version="1.0" encoding="utf-8"?>
<calcChain xmlns="http://schemas.openxmlformats.org/spreadsheetml/2006/main">
  <c r="L71" i="1" l="1"/>
  <c r="L72" i="1"/>
  <c r="L73" i="1"/>
  <c r="L74" i="1"/>
  <c r="L66" i="1"/>
  <c r="L67" i="1"/>
  <c r="L68" i="1"/>
  <c r="L69" i="1"/>
  <c r="L70" i="1"/>
  <c r="L60" i="1"/>
  <c r="L61" i="1"/>
  <c r="L62" i="1"/>
  <c r="L63" i="1"/>
  <c r="L64" i="1"/>
  <c r="L65" i="1"/>
  <c r="L52" i="1"/>
  <c r="L53" i="1"/>
  <c r="L54" i="1"/>
  <c r="L55" i="1"/>
  <c r="L56" i="1"/>
  <c r="L57" i="1"/>
  <c r="L58" i="1"/>
  <c r="L59" i="1"/>
  <c r="G46" i="1"/>
  <c r="F46" i="1"/>
  <c r="J21" i="1" l="1"/>
  <c r="L48" i="1" l="1"/>
  <c r="L51" i="1"/>
  <c r="L49" i="1"/>
  <c r="L50" i="1"/>
  <c r="L47" i="1"/>
  <c r="M19" i="1" l="1"/>
  <c r="N19" i="1"/>
  <c r="L46" i="1" l="1"/>
  <c r="L45" i="1"/>
  <c r="M20" i="1" l="1"/>
  <c r="N20" i="1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4" i="1"/>
  <c r="L5" i="1" l="1"/>
  <c r="L7" i="1"/>
  <c r="L8" i="1"/>
  <c r="L9" i="1"/>
  <c r="L10" i="1"/>
  <c r="L11" i="1"/>
  <c r="L12" i="1"/>
  <c r="L13" i="1"/>
  <c r="L14" i="1"/>
  <c r="L15" i="1"/>
  <c r="L16" i="1"/>
  <c r="L17" i="1"/>
  <c r="L18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6" i="1"/>
  <c r="L37" i="1"/>
  <c r="L38" i="1"/>
  <c r="L39" i="1"/>
  <c r="L40" i="1"/>
  <c r="L41" i="1"/>
  <c r="L42" i="1"/>
  <c r="L43" i="1"/>
  <c r="L4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L4" i="1"/>
  <c r="K4" i="1"/>
</calcChain>
</file>

<file path=xl/sharedStrings.xml><?xml version="1.0" encoding="utf-8"?>
<sst xmlns="http://schemas.openxmlformats.org/spreadsheetml/2006/main" count="150" uniqueCount="114">
  <si>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</si>
  <si>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</si>
  <si>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</si>
  <si>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</si>
  <si>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</si>
  <si>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</si>
  <si>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</si>
  <si>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</si>
  <si>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</si>
  <si>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</si>
  <si>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</si>
  <si>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</si>
  <si>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</si>
  <si>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</si>
  <si>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</si>
  <si>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</si>
  <si>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</si>
  <si>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</si>
  <si>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</si>
  <si>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</si>
  <si>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</si>
  <si>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</si>
  <si>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</si>
  <si>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</si>
  <si>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</si>
  <si>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</si>
  <si>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</si>
  <si>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</si>
  <si>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</si>
  <si>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</si>
  <si>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</si>
  <si>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</si>
  <si>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</si>
  <si>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</si>
  <si>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</si>
  <si>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</si>
  <si>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</si>
  <si>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</si>
  <si>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</si>
  <si>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</si>
  <si>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Información sobre embarazo y otros riesgos psicosociales a niñas, niños y adolescentes impartida</t>
  </si>
  <si>
    <t xml:space="preserve">Niñas, niños y adolescentes informados en estrategias de prevención de riesgos psicosociales y autocuidado  </t>
  </si>
  <si>
    <t>Niños y adolescentes escolarizados informados en estrategias de prevención de adicciones</t>
  </si>
  <si>
    <t>Adolescentes embarazadas atendidas</t>
  </si>
  <si>
    <t>Padres de familia capacitados para mejorar sus habilidades de crianza</t>
  </si>
  <si>
    <t>Niñas, niños y adolescentes trabajadores en situación de calle o en riesgo de calle incorporados a un proceso de atención integral</t>
  </si>
  <si>
    <t xml:space="preserve">Personas con vulnerabilidad psicológica atendidas </t>
  </si>
  <si>
    <t>Personas que requieren asesoría legal en materia civil-familiar atendidas</t>
  </si>
  <si>
    <t>Personas víctimas de violencia intrafamiliar atendidas</t>
  </si>
  <si>
    <t xml:space="preserve">Implementación de estrategias para prevenir la violencia intrafamiliar </t>
  </si>
  <si>
    <t xml:space="preserve">Resguardo de niñas, niños y adolescentes en situación de abandono </t>
  </si>
  <si>
    <t>Procesos efectivos  para adopcion de Niñas, niños y Adolecentes finalizados</t>
  </si>
  <si>
    <t xml:space="preserve">Atención a personas en espacios de convivencia supervisada </t>
  </si>
  <si>
    <t>Niñas, niños y adolescentes representados legalmente</t>
  </si>
  <si>
    <t>Personas en situación de pobreza alimentaria y/o con desnutrición  alimentadas</t>
  </si>
  <si>
    <t>Desayunos escolares proporcionados para estudiantes de educación básica en situación de vulnerabilidad</t>
  </si>
  <si>
    <t>Personas que reciben asistencia alimentaria capacitadas</t>
  </si>
  <si>
    <t>Espacios de calidad en la vivienda construidos</t>
  </si>
  <si>
    <t>Niños de escasos recursos  atendidos en  estancias infantiles seguras</t>
  </si>
  <si>
    <t xml:space="preserve">Niñas y niños en edad preescolar de zonas marginadas atendidos </t>
  </si>
  <si>
    <t>Personas capacitadas con talleres recreacionales o de oficios</t>
  </si>
  <si>
    <t>Personas con discapacidad atendidas adecuadamente</t>
  </si>
  <si>
    <t>Personas con discapacidad incluidas en el ámbito laboral</t>
  </si>
  <si>
    <t xml:space="preserve">Personas con discapacidad incluidas a la educación formal </t>
  </si>
  <si>
    <t>Mecanismos de coordinación entre organismos públicos y sociales para fomentar la inclusión social de las personas con discapacidad implementados</t>
  </si>
  <si>
    <t>Campañas para prevenir la discapacidad en la población  implementadas</t>
  </si>
  <si>
    <t xml:space="preserve">Implementación de acciones para mejorar la accesibilidad a las personas con discapacidad </t>
  </si>
  <si>
    <t>Personas adultas mayores atendidas</t>
  </si>
  <si>
    <t>Personas adultas mayores capacitadas</t>
  </si>
  <si>
    <t>Personas adultas mayores en situación de riesgo atendidas</t>
  </si>
  <si>
    <t>Personas en situación de vulnerabilidad atendidas y canalizadas</t>
  </si>
  <si>
    <t>Personas en situación de indigencia o víctimas de alguna catástrofe natural resguardadas</t>
  </si>
  <si>
    <t>Remanente 2017</t>
  </si>
  <si>
    <t>Varias</t>
  </si>
  <si>
    <t>Remanente 2017 (Diseño Organizacional)</t>
  </si>
  <si>
    <t>Remanente 2017 (Apoyo Bazar Tendencias)</t>
  </si>
  <si>
    <t>Remanente 2017 (Pago Limp y Vig)</t>
  </si>
  <si>
    <t xml:space="preserve">Fortalecimiento comedores y desayunadores </t>
  </si>
  <si>
    <t>Remanente 2017 (Joyas)</t>
  </si>
  <si>
    <t>Remanente 2017(Adaptación Centros)</t>
  </si>
  <si>
    <t xml:space="preserve">Albergue DIF Granjeno </t>
  </si>
  <si>
    <t xml:space="preserve"> Campaña de regularización del Estado Civil de las Personas</t>
  </si>
  <si>
    <t>Remanente 2017 (Tablets Grupos Vulnerables)</t>
  </si>
  <si>
    <t>Remanente 2017 (Compra de Vehiculos)</t>
  </si>
  <si>
    <t>Apoyo a Estancias Infantiles  (PI)</t>
  </si>
  <si>
    <t>Remanente 2017 (Jaula y Barandal de Piletas)</t>
  </si>
  <si>
    <t xml:space="preserve">Estancias complementarias </t>
  </si>
  <si>
    <t>Remanente 2017 (Tanque tormenta)</t>
  </si>
  <si>
    <t xml:space="preserve">Cuidadores Primarios </t>
  </si>
  <si>
    <t>Remanente 2017 (Romeria 2019)</t>
  </si>
  <si>
    <t>Remanente 2017 (Asistencia social )</t>
  </si>
  <si>
    <t>Remanente 2017 (Reconstrucción Casas)</t>
  </si>
  <si>
    <t>Remanente 2017 (Intervención Liderazgo)</t>
  </si>
  <si>
    <t>Remanente 2017 (Viaje Montevideo Unesco)</t>
  </si>
  <si>
    <t>Remanente 2017 (Gira de Invierno)</t>
  </si>
  <si>
    <t>Remanente 2017 (Sanitarios SJB)</t>
  </si>
  <si>
    <t>Remanente 2017 (Sanitarios Delta )</t>
  </si>
  <si>
    <t>Remanente 2017 (Sanitarios San Jeronimo)</t>
  </si>
  <si>
    <t>Remanente 2017 (Mecanica de Suelos)</t>
  </si>
  <si>
    <t>Remanente 2017 (Mtto. Transformadores)</t>
  </si>
  <si>
    <t>Remanente 2017 (Gastos CAST)</t>
  </si>
  <si>
    <t>Remanente 2017 (Compl. Gasolina)</t>
  </si>
  <si>
    <t>Remanente 2017 (Homnorarios Activadores)</t>
  </si>
  <si>
    <t>APOYO OPERATIVIDAD PROCME</t>
  </si>
  <si>
    <t>APOYO EQUIPAMIENTO PROCME</t>
  </si>
  <si>
    <t>1ER PROYECTO DE INVERSIÓN 2019</t>
  </si>
  <si>
    <t>APOYO OPERATIVIDAD PLAZAS COMUNITARIAS</t>
  </si>
  <si>
    <t>APOYO OPERATIVIDAD 5 ENFERMERAS</t>
  </si>
  <si>
    <t>ATENCION A GRUPOS VULNERABLES</t>
  </si>
  <si>
    <t>ATENCION A NIÑAS NIÑOS Y ADOLESCENTE</t>
  </si>
  <si>
    <t>ARTICULACION Y VINCULACIÓN</t>
  </si>
  <si>
    <t>PLANEACIÓN Y EVALUACION ESTRATEGICA</t>
  </si>
  <si>
    <t>varias</t>
  </si>
  <si>
    <t xml:space="preserve">Sistema para el Desarrollo Integral de la Familia en el Municipio de León
Programas y Proyectos de Inversión
DEL 01 de enero al 31 de Diciembre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</si>
</sst>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9" fontId="0" fillId="0" borderId="0" xfId="17" applyFont="1" applyProtection="1">
      <protection locked="0"/>
    </xf>
    <xf numFmtId="3" fontId="0" fillId="0" borderId="0" xfId="0" applyNumberFormat="1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showGridLines="0" tabSelected="1" topLeftCell="B1" zoomScaleNormal="100" workbookViewId="0">
      <selection activeCell="L7" sqref="L7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6" t="s">
        <v>113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A4" s="4">
        <v>1401</v>
      </c>
      <c r="B4" s="4" t="s">
        <v>40</v>
      </c>
      <c r="C4" s="4" t="s">
        <v>40</v>
      </c>
      <c r="D4" s="4">
        <v>4000</v>
      </c>
      <c r="E4" s="4">
        <v>22734.98</v>
      </c>
      <c r="F4" s="4">
        <v>6210.72</v>
      </c>
      <c r="G4" s="4">
        <v>6210.72</v>
      </c>
      <c r="H4" s="4">
        <v>6100</v>
      </c>
      <c r="I4" s="4">
        <v>6100</v>
      </c>
      <c r="J4" s="4">
        <v>0</v>
      </c>
      <c r="K4" s="24">
        <f>G4/E4</f>
        <v>0.2731790395241166</v>
      </c>
      <c r="L4" s="24">
        <f>G4/F4</f>
        <v>1</v>
      </c>
      <c r="M4" s="24">
        <f>J4/H4</f>
        <v>0</v>
      </c>
      <c r="N4" s="24">
        <f>J4/I4</f>
        <v>0</v>
      </c>
    </row>
    <row r="5" spans="1:14" x14ac:dyDescent="0.2">
      <c r="A5" s="4">
        <v>1402</v>
      </c>
      <c r="B5" s="4" t="s">
        <v>41</v>
      </c>
      <c r="C5" s="4" t="s">
        <v>41</v>
      </c>
      <c r="D5" s="4">
        <v>4000</v>
      </c>
      <c r="E5" s="4">
        <v>13361.25</v>
      </c>
      <c r="F5" s="4">
        <v>3788.11</v>
      </c>
      <c r="G5" s="4">
        <v>3788.11</v>
      </c>
      <c r="H5" s="4">
        <v>5050</v>
      </c>
      <c r="I5" s="4">
        <v>5050</v>
      </c>
      <c r="J5" s="4">
        <v>0</v>
      </c>
      <c r="K5" s="24">
        <f t="shared" ref="K5:K37" si="0">G5/E5</f>
        <v>0.28351464121994574</v>
      </c>
      <c r="L5" s="24">
        <f t="shared" ref="L5:L44" si="1">G5/F5</f>
        <v>1</v>
      </c>
      <c r="M5" s="24">
        <f t="shared" ref="M5:M37" si="2">J5/H5</f>
        <v>0</v>
      </c>
      <c r="N5" s="24">
        <f t="shared" ref="N5:N37" si="3">J5/I5</f>
        <v>0</v>
      </c>
    </row>
    <row r="6" spans="1:14" x14ac:dyDescent="0.2">
      <c r="A6" s="4">
        <v>1403</v>
      </c>
      <c r="B6" s="4" t="s">
        <v>42</v>
      </c>
      <c r="C6" s="4" t="s">
        <v>42</v>
      </c>
      <c r="D6" s="4">
        <v>4000</v>
      </c>
      <c r="E6" s="4">
        <v>18611.669999999998</v>
      </c>
      <c r="F6" s="4">
        <v>0</v>
      </c>
      <c r="G6" s="4">
        <v>0</v>
      </c>
      <c r="H6" s="4">
        <v>18500</v>
      </c>
      <c r="I6" s="4">
        <v>18500</v>
      </c>
      <c r="J6" s="4">
        <v>8177</v>
      </c>
      <c r="K6" s="24">
        <f t="shared" si="0"/>
        <v>0</v>
      </c>
      <c r="L6" s="24">
        <v>0</v>
      </c>
      <c r="M6" s="24">
        <f t="shared" si="2"/>
        <v>0.442</v>
      </c>
      <c r="N6" s="24">
        <f t="shared" si="3"/>
        <v>0.442</v>
      </c>
    </row>
    <row r="7" spans="1:14" x14ac:dyDescent="0.2">
      <c r="A7" s="4">
        <v>1404</v>
      </c>
      <c r="B7" s="4" t="s">
        <v>43</v>
      </c>
      <c r="C7" s="4" t="s">
        <v>43</v>
      </c>
      <c r="D7" s="4">
        <v>4000</v>
      </c>
      <c r="E7" s="4">
        <v>20373.189999999999</v>
      </c>
      <c r="F7" s="4">
        <v>12818.6</v>
      </c>
      <c r="G7" s="4">
        <v>12818.6</v>
      </c>
      <c r="H7" s="4">
        <v>230</v>
      </c>
      <c r="I7" s="4">
        <v>230</v>
      </c>
      <c r="J7" s="4">
        <v>0</v>
      </c>
      <c r="K7" s="24">
        <f t="shared" si="0"/>
        <v>0.62918963598729516</v>
      </c>
      <c r="L7" s="24">
        <f t="shared" si="1"/>
        <v>1</v>
      </c>
      <c r="M7" s="24">
        <f t="shared" si="2"/>
        <v>0</v>
      </c>
      <c r="N7" s="24">
        <f t="shared" si="3"/>
        <v>0</v>
      </c>
    </row>
    <row r="8" spans="1:14" x14ac:dyDescent="0.2">
      <c r="A8" s="4">
        <v>1405</v>
      </c>
      <c r="B8" s="4" t="s">
        <v>44</v>
      </c>
      <c r="C8" s="4" t="s">
        <v>44</v>
      </c>
      <c r="D8" s="4">
        <v>4000</v>
      </c>
      <c r="E8" s="4">
        <v>21626.27</v>
      </c>
      <c r="F8" s="4">
        <v>8332.17</v>
      </c>
      <c r="G8" s="4">
        <v>8332.17</v>
      </c>
      <c r="H8" s="4">
        <v>2240</v>
      </c>
      <c r="I8" s="4">
        <v>2240</v>
      </c>
      <c r="J8" s="4">
        <v>621</v>
      </c>
      <c r="K8" s="24">
        <f t="shared" si="0"/>
        <v>0.38528003210909695</v>
      </c>
      <c r="L8" s="24">
        <f t="shared" si="1"/>
        <v>1</v>
      </c>
      <c r="M8" s="24">
        <f t="shared" si="2"/>
        <v>0.27723214285714287</v>
      </c>
      <c r="N8" s="24">
        <f t="shared" si="3"/>
        <v>0.27723214285714287</v>
      </c>
    </row>
    <row r="9" spans="1:14" x14ac:dyDescent="0.2">
      <c r="A9" s="4">
        <v>1406</v>
      </c>
      <c r="B9" s="4" t="s">
        <v>45</v>
      </c>
      <c r="C9" s="4" t="s">
        <v>45</v>
      </c>
      <c r="D9" s="4">
        <v>4000</v>
      </c>
      <c r="E9" s="4">
        <v>16067930.65</v>
      </c>
      <c r="F9" s="4">
        <v>11543327.189999999</v>
      </c>
      <c r="G9" s="4">
        <v>11253537.359999999</v>
      </c>
      <c r="H9" s="4">
        <v>600</v>
      </c>
      <c r="I9" s="4">
        <v>600</v>
      </c>
      <c r="J9" s="4">
        <v>113</v>
      </c>
      <c r="K9" s="24">
        <f t="shared" si="0"/>
        <v>0.70037253739329519</v>
      </c>
      <c r="L9" s="24">
        <f t="shared" si="1"/>
        <v>0.97489546772519409</v>
      </c>
      <c r="M9" s="24">
        <f t="shared" si="2"/>
        <v>0.18833333333333332</v>
      </c>
      <c r="N9" s="24">
        <f t="shared" si="3"/>
        <v>0.18833333333333332</v>
      </c>
    </row>
    <row r="10" spans="1:14" x14ac:dyDescent="0.2">
      <c r="A10" s="4">
        <v>1407</v>
      </c>
      <c r="B10" s="4" t="s">
        <v>46</v>
      </c>
      <c r="C10" s="4" t="s">
        <v>46</v>
      </c>
      <c r="D10" s="4">
        <v>4000</v>
      </c>
      <c r="E10" s="4">
        <v>68057.899999999994</v>
      </c>
      <c r="F10" s="4">
        <v>237822.15</v>
      </c>
      <c r="G10" s="4">
        <v>237822.15</v>
      </c>
      <c r="H10" s="4">
        <v>9800</v>
      </c>
      <c r="I10" s="4">
        <v>9800</v>
      </c>
      <c r="J10" s="4">
        <v>2058</v>
      </c>
      <c r="K10" s="24">
        <f t="shared" si="0"/>
        <v>3.4944091721901502</v>
      </c>
      <c r="L10" s="24">
        <f t="shared" si="1"/>
        <v>1</v>
      </c>
      <c r="M10" s="24">
        <f t="shared" si="2"/>
        <v>0.21</v>
      </c>
      <c r="N10" s="24">
        <f t="shared" si="3"/>
        <v>0.21</v>
      </c>
    </row>
    <row r="11" spans="1:14" x14ac:dyDescent="0.2">
      <c r="A11" s="4">
        <v>1601</v>
      </c>
      <c r="B11" s="4" t="s">
        <v>47</v>
      </c>
      <c r="C11" s="4" t="s">
        <v>47</v>
      </c>
      <c r="D11" s="4">
        <v>6000</v>
      </c>
      <c r="E11" s="4">
        <v>588991.28</v>
      </c>
      <c r="F11" s="4">
        <v>310641.83</v>
      </c>
      <c r="G11" s="4">
        <v>310627.67</v>
      </c>
      <c r="H11" s="4">
        <v>6000</v>
      </c>
      <c r="I11" s="4">
        <v>6000</v>
      </c>
      <c r="J11" s="4">
        <v>2209</v>
      </c>
      <c r="K11" s="24">
        <f t="shared" si="0"/>
        <v>0.5273892509919671</v>
      </c>
      <c r="L11" s="24">
        <f t="shared" si="1"/>
        <v>0.99995441695666021</v>
      </c>
      <c r="M11" s="24">
        <f t="shared" si="2"/>
        <v>0.36816666666666664</v>
      </c>
      <c r="N11" s="24">
        <f t="shared" si="3"/>
        <v>0.36816666666666664</v>
      </c>
    </row>
    <row r="12" spans="1:14" x14ac:dyDescent="0.2">
      <c r="A12" s="4">
        <v>1602</v>
      </c>
      <c r="B12" s="4" t="s">
        <v>48</v>
      </c>
      <c r="C12" s="4" t="s">
        <v>48</v>
      </c>
      <c r="D12" s="4">
        <v>6000</v>
      </c>
      <c r="E12" s="4">
        <v>1033125.55</v>
      </c>
      <c r="F12" s="4">
        <v>873180.66</v>
      </c>
      <c r="G12" s="4">
        <v>873180.66</v>
      </c>
      <c r="H12" s="4">
        <v>250</v>
      </c>
      <c r="I12" s="4">
        <v>250</v>
      </c>
      <c r="J12" s="4">
        <v>243</v>
      </c>
      <c r="K12" s="24">
        <f t="shared" si="0"/>
        <v>0.84518349197733034</v>
      </c>
      <c r="L12" s="24">
        <f t="shared" si="1"/>
        <v>1</v>
      </c>
      <c r="M12" s="24">
        <f t="shared" si="2"/>
        <v>0.97199999999999998</v>
      </c>
      <c r="N12" s="24">
        <f t="shared" si="3"/>
        <v>0.97199999999999998</v>
      </c>
    </row>
    <row r="13" spans="1:14" x14ac:dyDescent="0.2">
      <c r="A13" s="4">
        <v>1603</v>
      </c>
      <c r="B13" s="4" t="s">
        <v>49</v>
      </c>
      <c r="C13" s="4" t="s">
        <v>49</v>
      </c>
      <c r="D13" s="4">
        <v>6000</v>
      </c>
      <c r="E13" s="4">
        <v>20356913.629999999</v>
      </c>
      <c r="F13" s="4">
        <v>15306070.32</v>
      </c>
      <c r="G13" s="4">
        <v>15018317.08</v>
      </c>
      <c r="H13" s="4">
        <v>320</v>
      </c>
      <c r="I13" s="4">
        <v>320</v>
      </c>
      <c r="J13" s="4">
        <v>185</v>
      </c>
      <c r="K13" s="24">
        <f t="shared" si="0"/>
        <v>0.73775019892345051</v>
      </c>
      <c r="L13" s="24">
        <f t="shared" si="1"/>
        <v>0.98120005762524154</v>
      </c>
      <c r="M13" s="24">
        <f t="shared" si="2"/>
        <v>0.578125</v>
      </c>
      <c r="N13" s="24">
        <f t="shared" si="3"/>
        <v>0.578125</v>
      </c>
    </row>
    <row r="14" spans="1:14" x14ac:dyDescent="0.2">
      <c r="A14" s="4">
        <v>1604</v>
      </c>
      <c r="B14" s="4" t="s">
        <v>50</v>
      </c>
      <c r="C14" s="4" t="s">
        <v>50</v>
      </c>
      <c r="D14" s="4">
        <v>6000</v>
      </c>
      <c r="E14" s="4">
        <v>1473.9</v>
      </c>
      <c r="F14" s="4">
        <v>894</v>
      </c>
      <c r="G14" s="4">
        <v>894</v>
      </c>
      <c r="H14" s="4">
        <v>840</v>
      </c>
      <c r="I14" s="4">
        <v>840</v>
      </c>
      <c r="J14" s="4">
        <v>476</v>
      </c>
      <c r="K14" s="24">
        <f t="shared" si="0"/>
        <v>0.6065540403012416</v>
      </c>
      <c r="L14" s="24">
        <f t="shared" si="1"/>
        <v>1</v>
      </c>
      <c r="M14" s="24">
        <f t="shared" si="2"/>
        <v>0.56666666666666665</v>
      </c>
      <c r="N14" s="24">
        <f t="shared" si="3"/>
        <v>0.56666666666666665</v>
      </c>
    </row>
    <row r="15" spans="1:14" x14ac:dyDescent="0.2">
      <c r="A15" s="4">
        <v>1605</v>
      </c>
      <c r="B15" s="4" t="s">
        <v>51</v>
      </c>
      <c r="C15" s="4" t="s">
        <v>51</v>
      </c>
      <c r="D15" s="4">
        <v>6000</v>
      </c>
      <c r="E15" s="4">
        <v>18445.07</v>
      </c>
      <c r="F15" s="4">
        <v>8889.9500000000007</v>
      </c>
      <c r="G15" s="4">
        <v>8889.9500000000007</v>
      </c>
      <c r="H15" s="4">
        <v>8</v>
      </c>
      <c r="I15" s="4">
        <v>8</v>
      </c>
      <c r="J15" s="4">
        <v>5</v>
      </c>
      <c r="K15" s="24">
        <f t="shared" si="0"/>
        <v>0.48196889466941578</v>
      </c>
      <c r="L15" s="24">
        <f t="shared" si="1"/>
        <v>1</v>
      </c>
      <c r="M15" s="24">
        <f t="shared" si="2"/>
        <v>0.625</v>
      </c>
      <c r="N15" s="24">
        <f t="shared" si="3"/>
        <v>0.625</v>
      </c>
    </row>
    <row r="16" spans="1:14" x14ac:dyDescent="0.2">
      <c r="A16" s="4">
        <v>1606</v>
      </c>
      <c r="B16" s="4" t="s">
        <v>52</v>
      </c>
      <c r="C16" s="4" t="s">
        <v>52</v>
      </c>
      <c r="D16" s="4">
        <v>6000</v>
      </c>
      <c r="E16" s="4">
        <v>5078.0600000000004</v>
      </c>
      <c r="F16" s="4">
        <v>1290.07</v>
      </c>
      <c r="G16" s="4">
        <v>1290.07</v>
      </c>
      <c r="H16" s="4">
        <v>8700</v>
      </c>
      <c r="I16" s="4">
        <v>8700</v>
      </c>
      <c r="J16" s="4">
        <v>8120</v>
      </c>
      <c r="K16" s="24">
        <f t="shared" si="0"/>
        <v>0.25404780565806623</v>
      </c>
      <c r="L16" s="24">
        <f t="shared" si="1"/>
        <v>1</v>
      </c>
      <c r="M16" s="24">
        <f t="shared" si="2"/>
        <v>0.93333333333333335</v>
      </c>
      <c r="N16" s="24">
        <f t="shared" si="3"/>
        <v>0.93333333333333335</v>
      </c>
    </row>
    <row r="17" spans="1:14" x14ac:dyDescent="0.2">
      <c r="A17" s="4">
        <v>1607</v>
      </c>
      <c r="B17" s="4" t="s">
        <v>53</v>
      </c>
      <c r="C17" s="4" t="s">
        <v>53</v>
      </c>
      <c r="D17" s="4">
        <v>6000</v>
      </c>
      <c r="E17" s="4">
        <v>9712.99</v>
      </c>
      <c r="F17" s="4">
        <v>5267.01</v>
      </c>
      <c r="G17" s="4">
        <v>5267.01</v>
      </c>
      <c r="H17" s="4">
        <v>120</v>
      </c>
      <c r="I17" s="4">
        <v>120</v>
      </c>
      <c r="J17" s="4">
        <v>116</v>
      </c>
      <c r="K17" s="24">
        <f t="shared" si="0"/>
        <v>0.54226453440186806</v>
      </c>
      <c r="L17" s="24">
        <f t="shared" si="1"/>
        <v>1</v>
      </c>
      <c r="M17" s="24">
        <f t="shared" si="2"/>
        <v>0.96666666666666667</v>
      </c>
      <c r="N17" s="24">
        <f t="shared" si="3"/>
        <v>0.96666666666666667</v>
      </c>
    </row>
    <row r="18" spans="1:14" x14ac:dyDescent="0.2">
      <c r="A18" s="4">
        <v>1608</v>
      </c>
      <c r="B18" s="4" t="s">
        <v>80</v>
      </c>
      <c r="C18" s="4" t="s">
        <v>80</v>
      </c>
      <c r="D18" s="4">
        <v>6000</v>
      </c>
      <c r="E18" s="4">
        <v>9054.9699999999993</v>
      </c>
      <c r="F18" s="4">
        <v>688897.48</v>
      </c>
      <c r="G18" s="4">
        <v>687198.97</v>
      </c>
      <c r="H18" s="4">
        <v>100</v>
      </c>
      <c r="I18" s="4">
        <v>100</v>
      </c>
      <c r="J18" s="4">
        <v>88</v>
      </c>
      <c r="K18" s="24">
        <f t="shared" si="0"/>
        <v>75.891910188548394</v>
      </c>
      <c r="L18" s="24">
        <f t="shared" si="1"/>
        <v>0.99753445171551502</v>
      </c>
      <c r="M18" s="24">
        <f t="shared" si="2"/>
        <v>0.88</v>
      </c>
      <c r="N18" s="24">
        <f t="shared" si="3"/>
        <v>0.88</v>
      </c>
    </row>
    <row r="19" spans="1:14" x14ac:dyDescent="0.2">
      <c r="A19" s="4">
        <v>1609</v>
      </c>
      <c r="B19" s="4" t="s">
        <v>81</v>
      </c>
      <c r="C19" s="4" t="s">
        <v>81</v>
      </c>
      <c r="D19" s="4">
        <v>6000</v>
      </c>
      <c r="E19" s="4">
        <v>0</v>
      </c>
      <c r="F19" s="4">
        <v>0</v>
      </c>
      <c r="G19" s="4">
        <v>0</v>
      </c>
      <c r="H19" s="4">
        <v>3</v>
      </c>
      <c r="I19" s="4">
        <v>3</v>
      </c>
      <c r="J19" s="4">
        <v>2</v>
      </c>
      <c r="K19" s="24">
        <v>0</v>
      </c>
      <c r="L19" s="24">
        <v>0</v>
      </c>
      <c r="M19" s="24">
        <f t="shared" ref="M19" si="4">J19/H19</f>
        <v>0.66666666666666663</v>
      </c>
      <c r="N19" s="24">
        <f t="shared" ref="N19" si="5">J19/I19</f>
        <v>0.66666666666666663</v>
      </c>
    </row>
    <row r="20" spans="1:14" x14ac:dyDescent="0.2">
      <c r="A20" s="4">
        <v>1801</v>
      </c>
      <c r="B20" s="4" t="s">
        <v>54</v>
      </c>
      <c r="C20" s="4" t="s">
        <v>54</v>
      </c>
      <c r="D20" s="4">
        <v>8000</v>
      </c>
      <c r="E20" s="4">
        <v>7889637.21</v>
      </c>
      <c r="F20" s="4">
        <v>6083821.6100000003</v>
      </c>
      <c r="G20" s="4">
        <v>6083312.0100000007</v>
      </c>
      <c r="H20" s="4">
        <v>57000</v>
      </c>
      <c r="I20" s="4">
        <v>57000</v>
      </c>
      <c r="J20" s="4">
        <v>28302</v>
      </c>
      <c r="K20" s="24">
        <f t="shared" si="0"/>
        <v>0.77105091756177224</v>
      </c>
      <c r="L20" s="24">
        <f t="shared" si="1"/>
        <v>0.99991623686020614</v>
      </c>
      <c r="M20" s="24">
        <f t="shared" ref="M20" si="6">J20/H20</f>
        <v>0.4965263157894737</v>
      </c>
      <c r="N20" s="24">
        <f t="shared" ref="N20" si="7">J20/I20</f>
        <v>0.4965263157894737</v>
      </c>
    </row>
    <row r="21" spans="1:14" x14ac:dyDescent="0.2">
      <c r="A21" s="4">
        <v>1802</v>
      </c>
      <c r="B21" s="4" t="s">
        <v>55</v>
      </c>
      <c r="C21" s="4" t="s">
        <v>55</v>
      </c>
      <c r="D21" s="4">
        <v>8000</v>
      </c>
      <c r="E21" s="4">
        <v>8936.0400000000009</v>
      </c>
      <c r="F21" s="4">
        <v>8936.0400000000009</v>
      </c>
      <c r="G21" s="4">
        <v>8936.0400000000009</v>
      </c>
      <c r="H21" s="4">
        <v>64200</v>
      </c>
      <c r="I21" s="4">
        <v>64200</v>
      </c>
      <c r="J21" s="4">
        <f>10622+11074+11160</f>
        <v>32856</v>
      </c>
      <c r="K21" s="24">
        <f t="shared" si="0"/>
        <v>1</v>
      </c>
      <c r="L21" s="24">
        <f t="shared" si="1"/>
        <v>1</v>
      </c>
      <c r="M21" s="24">
        <f t="shared" si="2"/>
        <v>0.51177570093457947</v>
      </c>
      <c r="N21" s="24">
        <f t="shared" si="3"/>
        <v>0.51177570093457947</v>
      </c>
    </row>
    <row r="22" spans="1:14" x14ac:dyDescent="0.2">
      <c r="A22" s="4">
        <v>1803</v>
      </c>
      <c r="B22" s="4" t="s">
        <v>56</v>
      </c>
      <c r="C22" s="4" t="s">
        <v>56</v>
      </c>
      <c r="D22" s="4">
        <v>8000</v>
      </c>
      <c r="E22" s="4">
        <v>9518.17</v>
      </c>
      <c r="F22" s="4">
        <v>3967.6</v>
      </c>
      <c r="G22" s="4">
        <v>3967.6</v>
      </c>
      <c r="H22" s="4">
        <v>9600</v>
      </c>
      <c r="I22" s="4">
        <v>9600</v>
      </c>
      <c r="J22" s="4">
        <v>7865</v>
      </c>
      <c r="K22" s="24">
        <f t="shared" si="0"/>
        <v>0.41684483466884914</v>
      </c>
      <c r="L22" s="24">
        <f t="shared" si="1"/>
        <v>1</v>
      </c>
      <c r="M22" s="24">
        <f t="shared" si="2"/>
        <v>0.81927083333333328</v>
      </c>
      <c r="N22" s="24">
        <f t="shared" si="3"/>
        <v>0.81927083333333328</v>
      </c>
    </row>
    <row r="23" spans="1:14" x14ac:dyDescent="0.2">
      <c r="A23" s="4">
        <v>1804</v>
      </c>
      <c r="B23" s="4" t="s">
        <v>57</v>
      </c>
      <c r="C23" s="4" t="s">
        <v>57</v>
      </c>
      <c r="D23" s="4">
        <v>8000</v>
      </c>
      <c r="E23" s="4">
        <v>8470.16</v>
      </c>
      <c r="F23" s="4">
        <v>4322.76</v>
      </c>
      <c r="G23" s="4">
        <v>1157.69</v>
      </c>
      <c r="H23" s="4">
        <v>100</v>
      </c>
      <c r="I23" s="4">
        <v>100</v>
      </c>
      <c r="J23" s="4">
        <v>30</v>
      </c>
      <c r="K23" s="24">
        <f t="shared" si="0"/>
        <v>0.13667864597599103</v>
      </c>
      <c r="L23" s="24">
        <f t="shared" si="1"/>
        <v>0.26781269374196115</v>
      </c>
      <c r="M23" s="24">
        <f t="shared" si="2"/>
        <v>0.3</v>
      </c>
      <c r="N23" s="24">
        <f t="shared" si="3"/>
        <v>0.3</v>
      </c>
    </row>
    <row r="24" spans="1:14" x14ac:dyDescent="0.2">
      <c r="A24" s="4">
        <v>1901</v>
      </c>
      <c r="B24" s="4" t="s">
        <v>58</v>
      </c>
      <c r="C24" s="4" t="s">
        <v>58</v>
      </c>
      <c r="D24" s="4">
        <v>9000</v>
      </c>
      <c r="E24" s="4">
        <v>26673316.539999999</v>
      </c>
      <c r="F24" s="4">
        <v>20253966.59</v>
      </c>
      <c r="G24" s="4">
        <v>19574322.350000001</v>
      </c>
      <c r="H24" s="4">
        <v>370</v>
      </c>
      <c r="I24" s="4">
        <v>370</v>
      </c>
      <c r="J24" s="4">
        <v>394</v>
      </c>
      <c r="K24" s="24">
        <f t="shared" si="0"/>
        <v>0.73385408674792418</v>
      </c>
      <c r="L24" s="24">
        <f t="shared" si="1"/>
        <v>0.9664438944845718</v>
      </c>
      <c r="M24" s="24">
        <f t="shared" si="2"/>
        <v>1.0648648648648649</v>
      </c>
      <c r="N24" s="24">
        <f t="shared" si="3"/>
        <v>1.0648648648648649</v>
      </c>
    </row>
    <row r="25" spans="1:14" x14ac:dyDescent="0.2">
      <c r="A25" s="4">
        <v>1902</v>
      </c>
      <c r="B25" s="4" t="s">
        <v>59</v>
      </c>
      <c r="C25" s="4" t="s">
        <v>59</v>
      </c>
      <c r="D25" s="4">
        <v>9000</v>
      </c>
      <c r="E25" s="4">
        <v>62336.59</v>
      </c>
      <c r="F25" s="4">
        <v>54321.37</v>
      </c>
      <c r="G25" s="4">
        <v>54321.37</v>
      </c>
      <c r="H25" s="4">
        <v>2200</v>
      </c>
      <c r="I25" s="4">
        <v>2200</v>
      </c>
      <c r="J25" s="4">
        <v>2123</v>
      </c>
      <c r="K25" s="24">
        <f t="shared" si="0"/>
        <v>0.87142030066129705</v>
      </c>
      <c r="L25" s="24">
        <f t="shared" si="1"/>
        <v>1</v>
      </c>
      <c r="M25" s="24">
        <f t="shared" si="2"/>
        <v>0.96499999999999997</v>
      </c>
      <c r="N25" s="24">
        <f t="shared" si="3"/>
        <v>0.96499999999999997</v>
      </c>
    </row>
    <row r="26" spans="1:14" x14ac:dyDescent="0.2">
      <c r="A26" s="4">
        <v>1903</v>
      </c>
      <c r="B26" s="4" t="s">
        <v>60</v>
      </c>
      <c r="C26" s="4" t="s">
        <v>60</v>
      </c>
      <c r="D26" s="4">
        <v>9000</v>
      </c>
      <c r="E26" s="4">
        <v>22948.05</v>
      </c>
      <c r="F26" s="4">
        <v>9910.65</v>
      </c>
      <c r="G26" s="4">
        <v>9910.65</v>
      </c>
      <c r="H26" s="4">
        <v>380</v>
      </c>
      <c r="I26" s="4">
        <v>380</v>
      </c>
      <c r="J26" s="4">
        <v>96</v>
      </c>
      <c r="K26" s="24">
        <f t="shared" si="0"/>
        <v>0.43187329642387917</v>
      </c>
      <c r="L26" s="24">
        <f t="shared" si="1"/>
        <v>1</v>
      </c>
      <c r="M26" s="24">
        <f t="shared" si="2"/>
        <v>0.25263157894736843</v>
      </c>
      <c r="N26" s="24">
        <f t="shared" si="3"/>
        <v>0.25263157894736843</v>
      </c>
    </row>
    <row r="27" spans="1:14" x14ac:dyDescent="0.2">
      <c r="A27" s="4">
        <v>1501</v>
      </c>
      <c r="B27" s="4" t="s">
        <v>61</v>
      </c>
      <c r="C27" s="4" t="s">
        <v>61</v>
      </c>
      <c r="D27" s="4">
        <v>5000</v>
      </c>
      <c r="E27" s="4">
        <v>14491668.76</v>
      </c>
      <c r="F27" s="4">
        <v>13737661.26</v>
      </c>
      <c r="G27" s="4">
        <v>13267536.859999999</v>
      </c>
      <c r="H27" s="4">
        <v>41000</v>
      </c>
      <c r="I27" s="4">
        <v>41000</v>
      </c>
      <c r="J27" s="4">
        <v>32692</v>
      </c>
      <c r="K27" s="24">
        <f t="shared" si="0"/>
        <v>0.9155285757442333</v>
      </c>
      <c r="L27" s="24">
        <f t="shared" si="1"/>
        <v>0.96577842537369418</v>
      </c>
      <c r="M27" s="24">
        <f t="shared" si="2"/>
        <v>0.79736585365853663</v>
      </c>
      <c r="N27" s="24">
        <f t="shared" si="3"/>
        <v>0.79736585365853663</v>
      </c>
    </row>
    <row r="28" spans="1:14" x14ac:dyDescent="0.2">
      <c r="A28" s="4">
        <v>1502</v>
      </c>
      <c r="B28" s="4" t="s">
        <v>62</v>
      </c>
      <c r="C28" s="4" t="s">
        <v>62</v>
      </c>
      <c r="D28" s="4">
        <v>5000</v>
      </c>
      <c r="E28" s="4">
        <v>9884.1299999999992</v>
      </c>
      <c r="F28" s="4">
        <v>81242.600000000006</v>
      </c>
      <c r="G28" s="4">
        <v>81242.600000000006</v>
      </c>
      <c r="H28" s="4">
        <v>21</v>
      </c>
      <c r="I28" s="4">
        <v>21</v>
      </c>
      <c r="J28" s="4">
        <v>17</v>
      </c>
      <c r="K28" s="24">
        <f t="shared" si="0"/>
        <v>8.21949933883913</v>
      </c>
      <c r="L28" s="24">
        <f t="shared" si="1"/>
        <v>1</v>
      </c>
      <c r="M28" s="24">
        <f t="shared" si="2"/>
        <v>0.80952380952380953</v>
      </c>
      <c r="N28" s="24">
        <f t="shared" si="3"/>
        <v>0.80952380952380953</v>
      </c>
    </row>
    <row r="29" spans="1:14" x14ac:dyDescent="0.2">
      <c r="A29" s="4">
        <v>1503</v>
      </c>
      <c r="B29" s="4" t="s">
        <v>63</v>
      </c>
      <c r="C29" s="4" t="s">
        <v>63</v>
      </c>
      <c r="D29" s="4">
        <v>5000</v>
      </c>
      <c r="E29" s="4">
        <v>7581.03</v>
      </c>
      <c r="F29" s="4">
        <v>3815.17</v>
      </c>
      <c r="G29" s="4">
        <v>3815.17</v>
      </c>
      <c r="H29" s="4">
        <v>80</v>
      </c>
      <c r="I29" s="4">
        <v>80</v>
      </c>
      <c r="J29" s="4">
        <v>78</v>
      </c>
      <c r="K29" s="24">
        <f t="shared" si="0"/>
        <v>0.50325219660125342</v>
      </c>
      <c r="L29" s="24">
        <f t="shared" si="1"/>
        <v>1</v>
      </c>
      <c r="M29" s="24">
        <f t="shared" si="2"/>
        <v>0.97499999999999998</v>
      </c>
      <c r="N29" s="24">
        <f t="shared" si="3"/>
        <v>0.97499999999999998</v>
      </c>
    </row>
    <row r="30" spans="1:14" x14ac:dyDescent="0.2">
      <c r="A30" s="4">
        <v>1504</v>
      </c>
      <c r="B30" s="4" t="s">
        <v>64</v>
      </c>
      <c r="C30" s="4" t="s">
        <v>64</v>
      </c>
      <c r="D30" s="4">
        <v>5000</v>
      </c>
      <c r="E30" s="4">
        <v>1120.03</v>
      </c>
      <c r="F30" s="4">
        <v>979.31</v>
      </c>
      <c r="G30" s="4">
        <v>979.31</v>
      </c>
      <c r="H30" s="4">
        <v>1</v>
      </c>
      <c r="I30" s="4">
        <v>1</v>
      </c>
      <c r="J30" s="4">
        <v>4</v>
      </c>
      <c r="K30" s="24">
        <f t="shared" si="0"/>
        <v>0.87436050820067313</v>
      </c>
      <c r="L30" s="24">
        <f t="shared" si="1"/>
        <v>1</v>
      </c>
      <c r="M30" s="24">
        <f t="shared" si="2"/>
        <v>4</v>
      </c>
      <c r="N30" s="24">
        <f t="shared" si="3"/>
        <v>4</v>
      </c>
    </row>
    <row r="31" spans="1:14" x14ac:dyDescent="0.2">
      <c r="A31" s="4">
        <v>1505</v>
      </c>
      <c r="B31" s="4" t="s">
        <v>65</v>
      </c>
      <c r="C31" s="4" t="s">
        <v>65</v>
      </c>
      <c r="D31" s="4">
        <v>5000</v>
      </c>
      <c r="E31" s="4">
        <v>16748.310000000001</v>
      </c>
      <c r="F31" s="4">
        <v>10720.08</v>
      </c>
      <c r="G31" s="4">
        <v>10720.08</v>
      </c>
      <c r="H31" s="4">
        <v>12</v>
      </c>
      <c r="I31" s="4">
        <v>12</v>
      </c>
      <c r="J31" s="4">
        <v>9</v>
      </c>
      <c r="K31" s="24">
        <f t="shared" si="0"/>
        <v>0.64006935625146655</v>
      </c>
      <c r="L31" s="24">
        <f t="shared" si="1"/>
        <v>1</v>
      </c>
      <c r="M31" s="24">
        <f t="shared" si="2"/>
        <v>0.75</v>
      </c>
      <c r="N31" s="24">
        <f t="shared" si="3"/>
        <v>0.75</v>
      </c>
    </row>
    <row r="32" spans="1:14" x14ac:dyDescent="0.2">
      <c r="A32" s="11">
        <v>1506</v>
      </c>
      <c r="B32" s="4" t="s">
        <v>66</v>
      </c>
      <c r="C32" s="4" t="s">
        <v>66</v>
      </c>
      <c r="D32" s="4">
        <v>5000</v>
      </c>
      <c r="E32" s="4">
        <v>8634.1299999999992</v>
      </c>
      <c r="F32" s="4">
        <v>5333.4</v>
      </c>
      <c r="G32" s="4">
        <v>5333.4</v>
      </c>
      <c r="H32" s="4">
        <v>5</v>
      </c>
      <c r="I32" s="4">
        <v>5</v>
      </c>
      <c r="J32" s="4">
        <v>7</v>
      </c>
      <c r="K32" s="24">
        <f t="shared" si="0"/>
        <v>0.61771133860620586</v>
      </c>
      <c r="L32" s="24">
        <f t="shared" si="1"/>
        <v>1</v>
      </c>
      <c r="M32" s="24">
        <f t="shared" si="2"/>
        <v>1.4</v>
      </c>
      <c r="N32" s="24">
        <f t="shared" si="3"/>
        <v>1.4</v>
      </c>
    </row>
    <row r="33" spans="1:14" x14ac:dyDescent="0.2">
      <c r="A33" s="4">
        <v>1701</v>
      </c>
      <c r="B33" s="4" t="s">
        <v>67</v>
      </c>
      <c r="C33" s="4" t="s">
        <v>67</v>
      </c>
      <c r="D33" s="4">
        <v>7000</v>
      </c>
      <c r="E33" s="4">
        <v>8728639.8200000003</v>
      </c>
      <c r="F33" s="4">
        <v>5816391.9400000004</v>
      </c>
      <c r="G33" s="4">
        <v>5769767.54</v>
      </c>
      <c r="H33" s="4">
        <v>770</v>
      </c>
      <c r="I33" s="4">
        <v>770</v>
      </c>
      <c r="J33" s="4">
        <v>365</v>
      </c>
      <c r="K33" s="24">
        <f t="shared" si="0"/>
        <v>0.66101565180633148</v>
      </c>
      <c r="L33" s="24">
        <f t="shared" si="1"/>
        <v>0.99198396523463983</v>
      </c>
      <c r="M33" s="24">
        <f t="shared" si="2"/>
        <v>0.47402597402597402</v>
      </c>
      <c r="N33" s="24">
        <f t="shared" si="3"/>
        <v>0.47402597402597402</v>
      </c>
    </row>
    <row r="34" spans="1:14" x14ac:dyDescent="0.2">
      <c r="A34" s="4">
        <v>1702</v>
      </c>
      <c r="B34" s="4" t="s">
        <v>68</v>
      </c>
      <c r="C34" s="4" t="s">
        <v>68</v>
      </c>
      <c r="D34" s="4">
        <v>7000</v>
      </c>
      <c r="E34" s="4">
        <v>12205.8</v>
      </c>
      <c r="F34" s="4">
        <v>32438.52</v>
      </c>
      <c r="G34" s="4">
        <v>30643.77</v>
      </c>
      <c r="H34" s="4">
        <v>230</v>
      </c>
      <c r="I34" s="4">
        <v>230</v>
      </c>
      <c r="J34" s="4">
        <v>182</v>
      </c>
      <c r="K34" s="24">
        <f t="shared" si="0"/>
        <v>2.5105908666371728</v>
      </c>
      <c r="L34" s="24">
        <f t="shared" si="1"/>
        <v>0.94467226001679483</v>
      </c>
      <c r="M34" s="24">
        <f t="shared" si="2"/>
        <v>0.79130434782608694</v>
      </c>
      <c r="N34" s="24">
        <f t="shared" si="3"/>
        <v>0.79130434782608694</v>
      </c>
    </row>
    <row r="35" spans="1:14" x14ac:dyDescent="0.2">
      <c r="A35" s="4">
        <v>1703</v>
      </c>
      <c r="B35" s="4" t="s">
        <v>69</v>
      </c>
      <c r="C35" s="4" t="s">
        <v>69</v>
      </c>
      <c r="D35" s="4">
        <v>7000</v>
      </c>
      <c r="E35" s="4">
        <v>625.97</v>
      </c>
      <c r="F35" s="4">
        <v>0</v>
      </c>
      <c r="G35" s="4">
        <v>0</v>
      </c>
      <c r="H35" s="4">
        <v>100</v>
      </c>
      <c r="I35" s="4">
        <v>100</v>
      </c>
      <c r="J35" s="4">
        <v>52</v>
      </c>
      <c r="K35" s="24">
        <f t="shared" si="0"/>
        <v>0</v>
      </c>
      <c r="L35" s="24">
        <v>0</v>
      </c>
      <c r="M35" s="24">
        <f t="shared" si="2"/>
        <v>0.52</v>
      </c>
      <c r="N35" s="24">
        <f t="shared" si="3"/>
        <v>0.52</v>
      </c>
    </row>
    <row r="36" spans="1:14" x14ac:dyDescent="0.2">
      <c r="A36" s="4">
        <v>1103</v>
      </c>
      <c r="B36" s="4" t="s">
        <v>70</v>
      </c>
      <c r="C36" s="4" t="s">
        <v>70</v>
      </c>
      <c r="D36" s="4">
        <v>1000</v>
      </c>
      <c r="E36" s="4">
        <v>2016883</v>
      </c>
      <c r="F36" s="4">
        <v>2136256.2799999998</v>
      </c>
      <c r="G36" s="4">
        <v>2136256.2799999998</v>
      </c>
      <c r="H36" s="4">
        <v>1800</v>
      </c>
      <c r="I36" s="4">
        <v>1800</v>
      </c>
      <c r="J36" s="4">
        <v>1376</v>
      </c>
      <c r="K36" s="24">
        <f t="shared" si="0"/>
        <v>1.0591870128311855</v>
      </c>
      <c r="L36" s="24">
        <f t="shared" si="1"/>
        <v>1</v>
      </c>
      <c r="M36" s="24">
        <f t="shared" si="2"/>
        <v>0.76444444444444448</v>
      </c>
      <c r="N36" s="24">
        <f t="shared" si="3"/>
        <v>0.76444444444444448</v>
      </c>
    </row>
    <row r="37" spans="1:14" x14ac:dyDescent="0.2">
      <c r="A37" s="4">
        <v>1102</v>
      </c>
      <c r="B37" s="4" t="s">
        <v>71</v>
      </c>
      <c r="C37" s="4" t="s">
        <v>71</v>
      </c>
      <c r="D37" s="4">
        <v>1000</v>
      </c>
      <c r="E37" s="4">
        <v>27123.27</v>
      </c>
      <c r="F37" s="4">
        <v>34501.46</v>
      </c>
      <c r="G37" s="4">
        <v>34501.46</v>
      </c>
      <c r="H37" s="4">
        <v>100</v>
      </c>
      <c r="I37" s="4">
        <v>100</v>
      </c>
      <c r="J37" s="4">
        <v>18</v>
      </c>
      <c r="K37" s="24">
        <f t="shared" si="0"/>
        <v>1.2720243539956648</v>
      </c>
      <c r="L37" s="24">
        <f t="shared" si="1"/>
        <v>1</v>
      </c>
      <c r="M37" s="24">
        <f t="shared" si="2"/>
        <v>0.18</v>
      </c>
      <c r="N37" s="24">
        <f t="shared" si="3"/>
        <v>0.18</v>
      </c>
    </row>
    <row r="38" spans="1:14" x14ac:dyDescent="0.2">
      <c r="A38" s="4">
        <v>3000</v>
      </c>
      <c r="B38" s="4" t="s">
        <v>78</v>
      </c>
      <c r="D38" s="4">
        <v>9000</v>
      </c>
      <c r="F38" s="4">
        <v>222464.8</v>
      </c>
      <c r="G38" s="4">
        <v>222464.8</v>
      </c>
      <c r="K38" s="24">
        <v>0</v>
      </c>
      <c r="L38" s="24">
        <f t="shared" si="1"/>
        <v>1</v>
      </c>
      <c r="M38" s="24">
        <v>0</v>
      </c>
      <c r="N38" s="24">
        <v>0</v>
      </c>
    </row>
    <row r="39" spans="1:14" x14ac:dyDescent="0.2">
      <c r="A39" s="4">
        <v>3001</v>
      </c>
      <c r="B39" s="4" t="s">
        <v>72</v>
      </c>
      <c r="D39" s="4">
        <v>5000</v>
      </c>
      <c r="F39" s="4">
        <v>343793.13</v>
      </c>
      <c r="G39" s="4">
        <v>343793.13</v>
      </c>
      <c r="K39" s="24">
        <v>0</v>
      </c>
      <c r="L39" s="24">
        <f t="shared" si="1"/>
        <v>1</v>
      </c>
      <c r="M39" s="24">
        <v>0</v>
      </c>
      <c r="N39" s="24">
        <v>0</v>
      </c>
    </row>
    <row r="40" spans="1:14" x14ac:dyDescent="0.2">
      <c r="A40" s="4">
        <v>3003</v>
      </c>
      <c r="B40" s="4" t="s">
        <v>79</v>
      </c>
      <c r="D40" s="4">
        <v>9000</v>
      </c>
      <c r="F40" s="4">
        <v>347961.62</v>
      </c>
      <c r="G40" s="4">
        <v>347961.62</v>
      </c>
      <c r="K40" s="24">
        <v>0</v>
      </c>
      <c r="L40" s="24">
        <f t="shared" si="1"/>
        <v>1</v>
      </c>
      <c r="M40" s="24">
        <v>0</v>
      </c>
      <c r="N40" s="24">
        <v>0</v>
      </c>
    </row>
    <row r="41" spans="1:14" x14ac:dyDescent="0.2">
      <c r="A41" s="4">
        <v>3004</v>
      </c>
      <c r="B41" s="4" t="s">
        <v>74</v>
      </c>
      <c r="D41" s="4">
        <v>1000</v>
      </c>
      <c r="F41" s="4">
        <v>174000</v>
      </c>
      <c r="G41" s="4">
        <v>174000</v>
      </c>
      <c r="K41" s="24">
        <v>0</v>
      </c>
      <c r="L41" s="24">
        <f t="shared" si="1"/>
        <v>1</v>
      </c>
      <c r="M41" s="24">
        <v>0</v>
      </c>
      <c r="N41" s="24">
        <v>0</v>
      </c>
    </row>
    <row r="42" spans="1:14" x14ac:dyDescent="0.2">
      <c r="A42" s="4">
        <v>3005</v>
      </c>
      <c r="B42" s="4" t="s">
        <v>76</v>
      </c>
      <c r="D42" s="4" t="s">
        <v>73</v>
      </c>
      <c r="F42" s="4">
        <v>631683.24</v>
      </c>
      <c r="G42" s="4">
        <v>631683.24</v>
      </c>
      <c r="K42" s="24">
        <v>0</v>
      </c>
      <c r="L42" s="24">
        <f t="shared" si="1"/>
        <v>1</v>
      </c>
      <c r="M42" s="24">
        <v>0</v>
      </c>
      <c r="N42" s="24">
        <v>0</v>
      </c>
    </row>
    <row r="43" spans="1:14" x14ac:dyDescent="0.2">
      <c r="A43" s="4">
        <v>3101</v>
      </c>
      <c r="B43" s="4" t="s">
        <v>75</v>
      </c>
      <c r="D43" s="4">
        <v>1000</v>
      </c>
      <c r="F43" s="4">
        <v>82060</v>
      </c>
      <c r="G43" s="4">
        <v>82060</v>
      </c>
      <c r="K43" s="24">
        <v>0</v>
      </c>
      <c r="L43" s="24">
        <f t="shared" si="1"/>
        <v>1</v>
      </c>
      <c r="M43" s="24">
        <v>0</v>
      </c>
      <c r="N43" s="24">
        <v>0</v>
      </c>
    </row>
    <row r="44" spans="1:14" x14ac:dyDescent="0.2">
      <c r="A44" s="4">
        <v>3801</v>
      </c>
      <c r="B44" s="4" t="s">
        <v>77</v>
      </c>
      <c r="D44" s="4">
        <v>8000</v>
      </c>
      <c r="F44" s="4">
        <v>400321.84</v>
      </c>
      <c r="G44" s="4">
        <v>400321.84</v>
      </c>
      <c r="K44" s="24">
        <v>0</v>
      </c>
      <c r="L44" s="24">
        <f t="shared" si="1"/>
        <v>1</v>
      </c>
      <c r="M44" s="24">
        <v>0</v>
      </c>
      <c r="N44" s="24">
        <v>0</v>
      </c>
    </row>
    <row r="45" spans="1:14" x14ac:dyDescent="0.2">
      <c r="A45" s="4">
        <v>3006</v>
      </c>
      <c r="B45" s="4" t="s">
        <v>82</v>
      </c>
      <c r="D45" s="4">
        <v>1000</v>
      </c>
      <c r="F45" s="4">
        <v>228102.39999999999</v>
      </c>
      <c r="G45" s="4">
        <v>228102.39999999999</v>
      </c>
      <c r="K45" s="24">
        <v>0</v>
      </c>
      <c r="L45" s="24">
        <f t="shared" ref="L45" si="8">G45/F45</f>
        <v>1</v>
      </c>
      <c r="M45" s="24">
        <v>0</v>
      </c>
      <c r="N45" s="24">
        <v>0</v>
      </c>
    </row>
    <row r="46" spans="1:14" x14ac:dyDescent="0.2">
      <c r="A46" s="4">
        <v>3013</v>
      </c>
      <c r="B46" s="4" t="s">
        <v>83</v>
      </c>
      <c r="D46" s="4" t="s">
        <v>73</v>
      </c>
      <c r="F46" s="4">
        <f>437244+484127.47</f>
        <v>921371.47</v>
      </c>
      <c r="G46" s="4">
        <f>437244+484127.47</f>
        <v>921371.47</v>
      </c>
      <c r="K46" s="24">
        <v>0</v>
      </c>
      <c r="L46" s="24">
        <f t="shared" ref="L46:L47" si="9">G46/F46</f>
        <v>1</v>
      </c>
      <c r="M46" s="24">
        <v>0</v>
      </c>
      <c r="N46" s="24">
        <v>0</v>
      </c>
    </row>
    <row r="47" spans="1:14" x14ac:dyDescent="0.2">
      <c r="A47" s="4">
        <v>2101</v>
      </c>
      <c r="B47" s="4" t="s">
        <v>84</v>
      </c>
      <c r="D47" s="4">
        <v>1000</v>
      </c>
      <c r="F47" s="25">
        <v>6000000</v>
      </c>
      <c r="G47" s="25">
        <v>3638250</v>
      </c>
      <c r="K47" s="24">
        <v>0</v>
      </c>
      <c r="L47" s="24">
        <f t="shared" si="9"/>
        <v>0.606375</v>
      </c>
      <c r="M47" s="24">
        <v>0</v>
      </c>
      <c r="N47" s="24">
        <v>0</v>
      </c>
    </row>
    <row r="48" spans="1:14" x14ac:dyDescent="0.2">
      <c r="A48" s="4">
        <v>2501</v>
      </c>
      <c r="B48" s="4" t="s">
        <v>88</v>
      </c>
      <c r="D48" s="4">
        <v>5000</v>
      </c>
      <c r="F48" s="4">
        <v>353818</v>
      </c>
      <c r="G48" s="4">
        <v>351535.31</v>
      </c>
      <c r="K48" s="24">
        <v>0</v>
      </c>
      <c r="L48" s="24">
        <f t="shared" ref="L48" si="10">G48/F48</f>
        <v>0.99354840624275753</v>
      </c>
      <c r="M48" s="24">
        <v>0</v>
      </c>
      <c r="N48" s="24">
        <v>0</v>
      </c>
    </row>
    <row r="49" spans="1:14" x14ac:dyDescent="0.2">
      <c r="A49" s="4">
        <v>2901</v>
      </c>
      <c r="B49" s="4" t="s">
        <v>86</v>
      </c>
      <c r="D49" s="4">
        <v>9000</v>
      </c>
      <c r="F49" s="4">
        <v>1000000</v>
      </c>
      <c r="G49" s="4">
        <v>1000000</v>
      </c>
      <c r="K49" s="24">
        <v>0</v>
      </c>
      <c r="L49" s="24">
        <f t="shared" ref="L49:L50" si="11">G49/F49</f>
        <v>1</v>
      </c>
      <c r="M49" s="24">
        <v>0</v>
      </c>
      <c r="N49" s="24">
        <v>0</v>
      </c>
    </row>
    <row r="50" spans="1:14" x14ac:dyDescent="0.2">
      <c r="A50" s="4">
        <v>3012</v>
      </c>
      <c r="B50" s="4" t="s">
        <v>85</v>
      </c>
      <c r="D50" s="4">
        <v>8000</v>
      </c>
      <c r="F50" s="4">
        <v>226845.28</v>
      </c>
      <c r="G50" s="4">
        <v>226845.28</v>
      </c>
      <c r="K50" s="24">
        <v>0</v>
      </c>
      <c r="L50" s="24">
        <f t="shared" si="11"/>
        <v>1</v>
      </c>
      <c r="M50" s="24">
        <v>0</v>
      </c>
      <c r="N50" s="24">
        <v>0</v>
      </c>
    </row>
    <row r="51" spans="1:14" x14ac:dyDescent="0.2">
      <c r="A51" s="4">
        <v>3007</v>
      </c>
      <c r="B51" s="4" t="s">
        <v>87</v>
      </c>
      <c r="D51" s="4">
        <v>6000</v>
      </c>
      <c r="F51" s="4">
        <v>167459.97</v>
      </c>
      <c r="G51" s="4">
        <v>167459.97</v>
      </c>
      <c r="K51" s="24">
        <v>0</v>
      </c>
      <c r="L51" s="24">
        <f t="shared" ref="L51" si="12">G51/F51</f>
        <v>1</v>
      </c>
      <c r="M51" s="24">
        <v>0</v>
      </c>
      <c r="N51" s="24">
        <v>0</v>
      </c>
    </row>
    <row r="52" spans="1:14" x14ac:dyDescent="0.2">
      <c r="A52" s="4">
        <v>3017</v>
      </c>
      <c r="B52" s="4" t="s">
        <v>89</v>
      </c>
      <c r="D52" s="4">
        <v>1000</v>
      </c>
      <c r="F52" s="4">
        <v>381407</v>
      </c>
      <c r="G52" s="4">
        <v>381407</v>
      </c>
      <c r="K52" s="24">
        <v>0</v>
      </c>
      <c r="L52" s="24">
        <f t="shared" ref="L52:L59" si="13">G52/F52</f>
        <v>1</v>
      </c>
      <c r="M52" s="24">
        <v>0</v>
      </c>
      <c r="N52" s="24">
        <v>0</v>
      </c>
    </row>
    <row r="53" spans="1:14" x14ac:dyDescent="0.2">
      <c r="A53" s="4">
        <v>3018</v>
      </c>
      <c r="B53" s="4" t="s">
        <v>90</v>
      </c>
      <c r="D53" s="4">
        <v>1000</v>
      </c>
      <c r="F53" s="4">
        <v>726975.85</v>
      </c>
      <c r="G53" s="4">
        <v>726975.85</v>
      </c>
      <c r="K53" s="24">
        <v>0</v>
      </c>
      <c r="L53" s="24">
        <f t="shared" si="13"/>
        <v>1</v>
      </c>
      <c r="M53" s="24">
        <v>0</v>
      </c>
      <c r="N53" s="24">
        <v>0</v>
      </c>
    </row>
    <row r="54" spans="1:14" x14ac:dyDescent="0.2">
      <c r="A54" s="4">
        <v>3020</v>
      </c>
      <c r="B54" s="4" t="s">
        <v>91</v>
      </c>
      <c r="D54" s="4">
        <v>1000</v>
      </c>
      <c r="F54" s="4">
        <v>75612.759999999995</v>
      </c>
      <c r="G54" s="4">
        <v>75612.759999999995</v>
      </c>
      <c r="K54" s="24">
        <v>0</v>
      </c>
      <c r="L54" s="24">
        <f t="shared" si="13"/>
        <v>1</v>
      </c>
      <c r="M54" s="24">
        <v>0</v>
      </c>
      <c r="N54" s="24">
        <v>0</v>
      </c>
    </row>
    <row r="55" spans="1:14" x14ac:dyDescent="0.2">
      <c r="A55" s="4">
        <v>3022</v>
      </c>
      <c r="B55" s="4" t="s">
        <v>92</v>
      </c>
      <c r="D55" s="4">
        <v>1000</v>
      </c>
      <c r="F55" s="4">
        <v>83520</v>
      </c>
      <c r="G55" s="4">
        <v>83520</v>
      </c>
      <c r="K55" s="24">
        <v>0</v>
      </c>
      <c r="L55" s="24">
        <f t="shared" si="13"/>
        <v>1</v>
      </c>
      <c r="M55" s="24">
        <v>0</v>
      </c>
      <c r="N55" s="24">
        <v>0</v>
      </c>
    </row>
    <row r="56" spans="1:14" x14ac:dyDescent="0.2">
      <c r="A56" s="4">
        <v>3023</v>
      </c>
      <c r="B56" s="4" t="s">
        <v>93</v>
      </c>
      <c r="D56" s="4">
        <v>1000</v>
      </c>
      <c r="F56" s="4">
        <v>75054</v>
      </c>
      <c r="G56" s="4">
        <v>75054</v>
      </c>
      <c r="K56" s="24">
        <v>0</v>
      </c>
      <c r="L56" s="24">
        <f t="shared" si="13"/>
        <v>1</v>
      </c>
      <c r="M56" s="24">
        <v>0</v>
      </c>
      <c r="N56" s="24">
        <v>0</v>
      </c>
    </row>
    <row r="57" spans="1:14" x14ac:dyDescent="0.2">
      <c r="A57" s="4">
        <v>3024</v>
      </c>
      <c r="B57" s="4" t="s">
        <v>94</v>
      </c>
      <c r="D57" s="4">
        <v>1000</v>
      </c>
      <c r="F57" s="4">
        <v>251322.17</v>
      </c>
      <c r="G57" s="4">
        <v>251322.17</v>
      </c>
      <c r="K57" s="24">
        <v>0</v>
      </c>
      <c r="L57" s="24">
        <f t="shared" si="13"/>
        <v>1</v>
      </c>
      <c r="M57" s="24">
        <v>0</v>
      </c>
      <c r="N57" s="24">
        <v>0</v>
      </c>
    </row>
    <row r="58" spans="1:14" x14ac:dyDescent="0.2">
      <c r="A58" s="4">
        <v>3014</v>
      </c>
      <c r="B58" s="4" t="s">
        <v>95</v>
      </c>
      <c r="D58" s="4">
        <v>2000</v>
      </c>
      <c r="F58" s="4">
        <v>62883.42</v>
      </c>
      <c r="G58" s="4">
        <v>62883.42</v>
      </c>
      <c r="K58" s="24">
        <v>0</v>
      </c>
      <c r="L58" s="24">
        <f t="shared" si="13"/>
        <v>1</v>
      </c>
      <c r="M58" s="24">
        <v>0</v>
      </c>
      <c r="N58" s="24">
        <v>0</v>
      </c>
    </row>
    <row r="59" spans="1:14" x14ac:dyDescent="0.2">
      <c r="A59" s="4">
        <v>3015</v>
      </c>
      <c r="B59" s="4" t="s">
        <v>96</v>
      </c>
      <c r="D59" s="4">
        <v>2000</v>
      </c>
      <c r="F59" s="4">
        <v>72045.91</v>
      </c>
      <c r="G59" s="4">
        <v>72045.91</v>
      </c>
      <c r="K59" s="24">
        <v>0</v>
      </c>
      <c r="L59" s="24">
        <f t="shared" si="13"/>
        <v>1</v>
      </c>
      <c r="M59" s="24">
        <v>0</v>
      </c>
      <c r="N59" s="24">
        <v>0</v>
      </c>
    </row>
    <row r="60" spans="1:14" x14ac:dyDescent="0.2">
      <c r="A60" s="4">
        <v>3016</v>
      </c>
      <c r="B60" s="4" t="s">
        <v>97</v>
      </c>
      <c r="D60" s="4">
        <v>2000</v>
      </c>
      <c r="F60" s="4">
        <v>16514.97</v>
      </c>
      <c r="G60" s="4">
        <v>16514.97</v>
      </c>
      <c r="K60" s="24">
        <v>0</v>
      </c>
      <c r="L60" s="24">
        <f t="shared" ref="L60:L65" si="14">G60/F60</f>
        <v>1</v>
      </c>
      <c r="M60" s="24">
        <v>0</v>
      </c>
      <c r="N60" s="24">
        <v>0</v>
      </c>
    </row>
    <row r="61" spans="1:14" x14ac:dyDescent="0.2">
      <c r="A61" s="4">
        <v>3021</v>
      </c>
      <c r="B61" s="4" t="s">
        <v>98</v>
      </c>
      <c r="D61" s="4">
        <v>2000</v>
      </c>
      <c r="F61" s="4">
        <v>25520</v>
      </c>
      <c r="G61" s="4">
        <v>25520</v>
      </c>
      <c r="K61" s="24">
        <v>0</v>
      </c>
      <c r="L61" s="24">
        <f t="shared" si="14"/>
        <v>1</v>
      </c>
      <c r="M61" s="24">
        <v>0</v>
      </c>
      <c r="N61" s="24">
        <v>0</v>
      </c>
    </row>
    <row r="62" spans="1:14" x14ac:dyDescent="0.2">
      <c r="A62" s="4">
        <v>3025</v>
      </c>
      <c r="B62" s="4" t="s">
        <v>99</v>
      </c>
      <c r="D62" s="4">
        <v>2000</v>
      </c>
      <c r="F62" s="4">
        <v>27492.59</v>
      </c>
      <c r="G62" s="4">
        <v>27492.59</v>
      </c>
      <c r="K62" s="24">
        <v>0</v>
      </c>
      <c r="L62" s="24">
        <f t="shared" si="14"/>
        <v>1</v>
      </c>
      <c r="M62" s="24">
        <v>0</v>
      </c>
      <c r="N62" s="24">
        <v>0</v>
      </c>
    </row>
    <row r="63" spans="1:14" x14ac:dyDescent="0.2">
      <c r="A63" s="4">
        <v>3019</v>
      </c>
      <c r="B63" s="4" t="s">
        <v>100</v>
      </c>
      <c r="D63" s="4">
        <v>6000</v>
      </c>
      <c r="F63" s="4">
        <v>245998.01</v>
      </c>
      <c r="G63" s="4">
        <v>245998.01</v>
      </c>
      <c r="K63" s="24">
        <v>0</v>
      </c>
      <c r="L63" s="24">
        <f t="shared" si="14"/>
        <v>1</v>
      </c>
      <c r="M63" s="24">
        <v>0</v>
      </c>
      <c r="N63" s="24">
        <v>0</v>
      </c>
    </row>
    <row r="64" spans="1:14" x14ac:dyDescent="0.2">
      <c r="A64" s="4">
        <v>3010</v>
      </c>
      <c r="B64" s="4" t="s">
        <v>101</v>
      </c>
      <c r="D64" s="4" t="s">
        <v>112</v>
      </c>
      <c r="F64" s="4">
        <v>117338.32</v>
      </c>
      <c r="G64" s="4">
        <v>117338.32</v>
      </c>
      <c r="K64" s="24">
        <v>0</v>
      </c>
      <c r="L64" s="24">
        <f t="shared" si="14"/>
        <v>1</v>
      </c>
      <c r="M64" s="24">
        <v>0</v>
      </c>
      <c r="N64" s="24">
        <v>0</v>
      </c>
    </row>
    <row r="65" spans="1:14" x14ac:dyDescent="0.2">
      <c r="A65" s="4">
        <v>3009</v>
      </c>
      <c r="B65" s="4" t="s">
        <v>102</v>
      </c>
      <c r="D65" s="4">
        <v>7000</v>
      </c>
      <c r="F65" s="4">
        <v>13500</v>
      </c>
      <c r="G65" s="4">
        <v>13500</v>
      </c>
      <c r="K65" s="24">
        <v>0</v>
      </c>
      <c r="L65" s="24">
        <f t="shared" si="14"/>
        <v>1</v>
      </c>
      <c r="M65" s="24">
        <v>0</v>
      </c>
      <c r="N65" s="24">
        <v>0</v>
      </c>
    </row>
    <row r="66" spans="1:14" x14ac:dyDescent="0.2">
      <c r="A66" s="4">
        <v>3602</v>
      </c>
      <c r="B66" s="4" t="s">
        <v>103</v>
      </c>
      <c r="D66" s="4">
        <v>6000</v>
      </c>
      <c r="F66" s="4">
        <v>75000</v>
      </c>
      <c r="G66" s="4">
        <v>75000</v>
      </c>
      <c r="K66" s="24">
        <v>0</v>
      </c>
      <c r="L66" s="24">
        <f t="shared" ref="L66:L70" si="15">G66/F66</f>
        <v>1</v>
      </c>
      <c r="M66" s="24">
        <v>0</v>
      </c>
      <c r="N66" s="24">
        <v>0</v>
      </c>
    </row>
    <row r="67" spans="1:14" x14ac:dyDescent="0.2">
      <c r="A67" s="4">
        <v>3603</v>
      </c>
      <c r="B67" s="4" t="s">
        <v>104</v>
      </c>
      <c r="D67" s="4">
        <v>6000</v>
      </c>
      <c r="F67" s="4">
        <v>89429.47</v>
      </c>
      <c r="G67" s="4">
        <v>89429.47</v>
      </c>
      <c r="K67" s="24">
        <v>0</v>
      </c>
      <c r="L67" s="24">
        <f t="shared" si="15"/>
        <v>1</v>
      </c>
      <c r="M67" s="24">
        <v>0</v>
      </c>
      <c r="N67" s="24">
        <v>0</v>
      </c>
    </row>
    <row r="68" spans="1:14" x14ac:dyDescent="0.2">
      <c r="A68" s="4">
        <v>3802</v>
      </c>
      <c r="B68" s="4" t="s">
        <v>105</v>
      </c>
      <c r="D68" s="4">
        <v>8000</v>
      </c>
      <c r="F68" s="4">
        <v>183771.07</v>
      </c>
      <c r="G68" s="4">
        <v>183771.07</v>
      </c>
      <c r="K68" s="24">
        <v>0</v>
      </c>
      <c r="L68" s="24">
        <f t="shared" si="15"/>
        <v>1</v>
      </c>
      <c r="M68" s="24">
        <v>0</v>
      </c>
      <c r="N68" s="24">
        <v>0</v>
      </c>
    </row>
    <row r="69" spans="1:14" x14ac:dyDescent="0.2">
      <c r="A69" s="4">
        <v>3901</v>
      </c>
      <c r="B69" s="4" t="s">
        <v>106</v>
      </c>
      <c r="D69" s="4">
        <v>9000</v>
      </c>
      <c r="F69" s="4">
        <v>323820</v>
      </c>
      <c r="G69" s="4">
        <v>323820</v>
      </c>
      <c r="K69" s="24">
        <v>0</v>
      </c>
      <c r="L69" s="24">
        <f t="shared" si="15"/>
        <v>1</v>
      </c>
      <c r="M69" s="24">
        <v>0</v>
      </c>
      <c r="N69" s="24">
        <v>0</v>
      </c>
    </row>
    <row r="70" spans="1:14" x14ac:dyDescent="0.2">
      <c r="A70" s="4">
        <v>3902</v>
      </c>
      <c r="B70" s="4" t="s">
        <v>107</v>
      </c>
      <c r="D70" s="4">
        <v>9000</v>
      </c>
      <c r="F70" s="4">
        <v>270000</v>
      </c>
      <c r="G70" s="4">
        <v>270000</v>
      </c>
      <c r="K70" s="24">
        <v>0</v>
      </c>
      <c r="L70" s="24">
        <f t="shared" si="15"/>
        <v>1</v>
      </c>
      <c r="M70" s="24">
        <v>0</v>
      </c>
      <c r="N70" s="24">
        <v>0</v>
      </c>
    </row>
    <row r="71" spans="1:14" x14ac:dyDescent="0.2">
      <c r="A71" s="4">
        <v>11101</v>
      </c>
      <c r="B71" s="4" t="s">
        <v>108</v>
      </c>
      <c r="D71" s="4">
        <v>11000</v>
      </c>
      <c r="F71" s="4">
        <v>5720484.8499999996</v>
      </c>
      <c r="G71" s="4">
        <v>5412361.8800000008</v>
      </c>
      <c r="K71" s="24">
        <v>0</v>
      </c>
      <c r="L71" s="24">
        <f t="shared" ref="L71:L74" si="16">G71/F71</f>
        <v>0.94613691355200447</v>
      </c>
      <c r="M71" s="24">
        <v>0</v>
      </c>
      <c r="N71" s="24">
        <v>0</v>
      </c>
    </row>
    <row r="72" spans="1:14" x14ac:dyDescent="0.2">
      <c r="A72" s="4">
        <v>12101</v>
      </c>
      <c r="B72" s="4" t="s">
        <v>109</v>
      </c>
      <c r="D72" s="4">
        <v>12000</v>
      </c>
      <c r="F72" s="4">
        <v>11710256.67</v>
      </c>
      <c r="G72" s="4">
        <v>11666717.17</v>
      </c>
      <c r="K72" s="24">
        <v>0</v>
      </c>
      <c r="L72" s="24">
        <f t="shared" si="16"/>
        <v>0.99628193461279613</v>
      </c>
      <c r="M72" s="24">
        <v>0</v>
      </c>
      <c r="N72" s="24">
        <v>0</v>
      </c>
    </row>
    <row r="73" spans="1:14" x14ac:dyDescent="0.2">
      <c r="A73" s="4">
        <v>13101</v>
      </c>
      <c r="B73" s="4" t="s">
        <v>110</v>
      </c>
      <c r="D73" s="4">
        <v>13000</v>
      </c>
      <c r="F73" s="4">
        <v>449797.93</v>
      </c>
      <c r="G73" s="4">
        <v>449797.93</v>
      </c>
      <c r="K73" s="24">
        <v>0</v>
      </c>
      <c r="L73" s="24">
        <f t="shared" si="16"/>
        <v>1</v>
      </c>
      <c r="M73" s="24">
        <v>0</v>
      </c>
      <c r="N73" s="24">
        <v>0</v>
      </c>
    </row>
    <row r="74" spans="1:14" x14ac:dyDescent="0.2">
      <c r="A74" s="4">
        <v>14101</v>
      </c>
      <c r="B74" s="4" t="s">
        <v>111</v>
      </c>
      <c r="D74" s="4">
        <v>14000</v>
      </c>
      <c r="F74" s="4">
        <v>700553.13</v>
      </c>
      <c r="G74" s="4">
        <v>700553.13</v>
      </c>
      <c r="K74" s="24">
        <v>0</v>
      </c>
      <c r="L74" s="24">
        <f t="shared" si="16"/>
        <v>1</v>
      </c>
      <c r="M74" s="24">
        <v>0</v>
      </c>
      <c r="N74" s="24">
        <v>0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31"/>
  <mergeCells count="1">
    <mergeCell ref="A1:N1"/>
  </mergeCells>
  <dataValidations disablePrompts="1"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mauricio escobedo barco</cp:lastModifiedBy>
  <cp:lastPrinted>2019-07-08T16:55:19Z</cp:lastPrinted>
  <dcterms:created xsi:type="dcterms:W3CDTF">2014-10-22T05:35:08Z</dcterms:created>
  <dcterms:modified xsi:type="dcterms:W3CDTF">2020-01-21T01:02:43Z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